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\Documents\Nouvel Espoir-New life\"/>
    </mc:Choice>
  </mc:AlternateContent>
  <xr:revisionPtr revIDLastSave="0" documentId="13_ncr:1_{1C4F487F-B908-4EAF-B338-EB2E6F109ED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JUIN_SEPTEMBRE" sheetId="1" r:id="rId1"/>
    <sheet name="OCTOBRE _DECEMBRE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2" l="1"/>
  <c r="E40" i="2"/>
  <c r="B36" i="2"/>
  <c r="E26" i="2"/>
  <c r="E25" i="2"/>
  <c r="B22" i="2"/>
  <c r="E13" i="2"/>
  <c r="E12" i="2"/>
  <c r="B7" i="2"/>
  <c r="M28" i="1"/>
  <c r="J27" i="1"/>
  <c r="J26" i="1"/>
  <c r="J25" i="1"/>
  <c r="J24" i="1"/>
  <c r="J23" i="1"/>
  <c r="J28" i="1" s="1"/>
  <c r="M29" i="1" s="1"/>
  <c r="J22" i="1"/>
  <c r="N18" i="1"/>
  <c r="K17" i="1"/>
  <c r="K16" i="1"/>
  <c r="K15" i="1"/>
  <c r="K14" i="1"/>
  <c r="K18" i="1" s="1"/>
  <c r="N19" i="1" s="1"/>
  <c r="K13" i="1"/>
  <c r="K12" i="1"/>
  <c r="K9" i="1"/>
  <c r="H8" i="1"/>
  <c r="H7" i="1"/>
  <c r="H6" i="1"/>
  <c r="H5" i="1"/>
  <c r="H4" i="1"/>
  <c r="H3" i="1"/>
  <c r="H9" i="1" s="1"/>
  <c r="K10" i="1" s="1"/>
</calcChain>
</file>

<file path=xl/sharedStrings.xml><?xml version="1.0" encoding="utf-8"?>
<sst xmlns="http://schemas.openxmlformats.org/spreadsheetml/2006/main" count="135" uniqueCount="39">
  <si>
    <t>RECETTES 2018</t>
  </si>
  <si>
    <t>RECETTE JUIN</t>
  </si>
  <si>
    <t>OCTOBRE</t>
  </si>
  <si>
    <t>DEPENSES</t>
  </si>
  <si>
    <t>CONSULTATION</t>
  </si>
  <si>
    <t>N°</t>
  </si>
  <si>
    <t>NOM ET POST NOM</t>
  </si>
  <si>
    <t>MONTANT EN FC</t>
  </si>
  <si>
    <t>OBSERVATIONS</t>
  </si>
  <si>
    <t>SOIN</t>
  </si>
  <si>
    <t>DEPENSES AGENTS</t>
  </si>
  <si>
    <t>Transport,achat crédit et autres</t>
  </si>
  <si>
    <t>LABORATOIRE</t>
  </si>
  <si>
    <t xml:space="preserve">DEPENSE CENTRES </t>
  </si>
  <si>
    <t>Achat médicaments,Factures snl et regidezo</t>
  </si>
  <si>
    <t>OBS/HOSP</t>
  </si>
  <si>
    <t>HUBEURT</t>
  </si>
  <si>
    <t>Prime</t>
  </si>
  <si>
    <t>TOTAL</t>
  </si>
  <si>
    <t xml:space="preserve">Dr. DEMONGAWI </t>
  </si>
  <si>
    <t>IT ROGER</t>
  </si>
  <si>
    <t>CONTROL</t>
  </si>
  <si>
    <t>MICHELINE</t>
  </si>
  <si>
    <t>PHARMACIE</t>
  </si>
  <si>
    <t>MAPENDO BRIGITTE</t>
  </si>
  <si>
    <t>AVANCE LOYER</t>
  </si>
  <si>
    <t>DEMONGAWI RICHARD</t>
  </si>
  <si>
    <t>TECHNICIENNE</t>
  </si>
  <si>
    <t>SOLDE</t>
  </si>
  <si>
    <t>JUILLET</t>
  </si>
  <si>
    <t>NOVEMBRE</t>
  </si>
  <si>
    <t>Pour recherche maison pour le centre</t>
  </si>
  <si>
    <t>REPPORT OCTOBRE</t>
  </si>
  <si>
    <t>AOUT</t>
  </si>
  <si>
    <t>LOYER</t>
  </si>
  <si>
    <t>DECEMBRE</t>
  </si>
  <si>
    <t>Factures snl et regidezo</t>
  </si>
  <si>
    <t>REPPORT NOVEMBRE</t>
  </si>
  <si>
    <t>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</si>
</sst>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8"/>
      <color rgb="FF000000"/>
      <name val="Calibri"/>
    </font>
    <font>
      <b/>
      <sz val="16"/>
      <color rgb="FF000000"/>
      <name val="Calibri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15" xfId="0" applyBorder="1"/>
    <xf numFmtId="0" fontId="1" fillId="0" borderId="16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/>
    <xf numFmtId="0" fontId="1" fillId="0" borderId="1" xfId="0" applyFont="1" applyBorder="1"/>
    <xf numFmtId="0" fontId="0" fillId="0" borderId="11" xfId="0" applyBorder="1"/>
    <xf numFmtId="0" fontId="4" fillId="0" borderId="14" xfId="0" applyFont="1" applyBorder="1"/>
    <xf numFmtId="0" fontId="4" fillId="0" borderId="19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0" borderId="22" xfId="0" applyFont="1" applyBorder="1" applyAlignment="1">
      <alignment horizontal="center"/>
    </xf>
    <xf numFmtId="0" fontId="1" fillId="0" borderId="13" xfId="0" applyFont="1" applyBorder="1"/>
    <xf numFmtId="0" fontId="7" fillId="0" borderId="22" xfId="0" applyFont="1" applyBorder="1" applyAlignment="1">
      <alignment horizontal="center"/>
    </xf>
    <xf numFmtId="0" fontId="0" fillId="0" borderId="8" xfId="0" applyBorder="1"/>
    <xf numFmtId="0" fontId="1" fillId="0" borderId="14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19" xfId="0" applyFont="1" applyBorder="1"/>
    <xf numFmtId="0" fontId="1" fillId="0" borderId="21" xfId="0" applyFont="1" applyBorder="1"/>
    <xf numFmtId="0" fontId="1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5" xfId="0" applyFont="1" applyBorder="1"/>
    <xf numFmtId="0" fontId="3" fillId="0" borderId="18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/>
    <xf numFmtId="0" fontId="2" fillId="0" borderId="10" xfId="0" applyFont="1" applyBorder="1"/>
    <xf numFmtId="0" fontId="5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9" xfId="0" applyFont="1" applyBorder="1" applyAlignment="1">
      <alignment horizontal="center"/>
    </xf>
    <xf numFmtId="0" fontId="2" fillId="0" borderId="13" xfId="0" applyFont="1" applyBorder="1"/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60" zoomScaleNormal="100" workbookViewId="0">
      <selection sqref="A1:K1"/>
    </sheetView>
  </sheetViews>
  <sheetFormatPr defaultColWidth="14.44140625" defaultRowHeight="15" customHeight="1"/>
  <cols>
    <col min="1" max="1" width="13.109375" customWidth="1"/>
    <col min="2" max="2" width="8.5546875" customWidth="1"/>
    <col min="3" max="3" width="6.88671875" customWidth="1"/>
    <col min="4" max="5" width="6.5546875" customWidth="1"/>
    <col min="6" max="6" width="6.44140625" customWidth="1"/>
    <col min="7" max="7" width="6.5546875" customWidth="1"/>
    <col min="8" max="9" width="7" customWidth="1"/>
    <col min="10" max="10" width="16.109375" customWidth="1"/>
    <col min="11" max="11" width="13.5546875" customWidth="1"/>
    <col min="12" max="12" width="13.88671875" customWidth="1"/>
    <col min="13" max="13" width="15.88671875" customWidth="1"/>
    <col min="14" max="14" width="13.5546875" customWidth="1"/>
    <col min="15" max="26" width="10.6640625" customWidth="1"/>
  </cols>
  <sheetData>
    <row r="1" spans="1:26" ht="12.7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46" t="s">
        <v>1</v>
      </c>
      <c r="B2" s="47"/>
      <c r="C2" s="47"/>
      <c r="D2" s="47"/>
      <c r="E2" s="47"/>
      <c r="F2" s="47"/>
      <c r="G2" s="47"/>
      <c r="H2" s="48"/>
      <c r="I2" s="43" t="s">
        <v>3</v>
      </c>
      <c r="J2" s="44"/>
      <c r="K2" s="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" t="s">
        <v>4</v>
      </c>
      <c r="B3" s="6">
        <v>6000</v>
      </c>
      <c r="C3" s="6">
        <v>6000</v>
      </c>
      <c r="D3" s="6">
        <v>6000</v>
      </c>
      <c r="E3" s="6">
        <v>6000</v>
      </c>
      <c r="F3" s="6">
        <v>6000</v>
      </c>
      <c r="G3" s="6">
        <v>6000</v>
      </c>
      <c r="H3" s="10">
        <f t="shared" ref="H3:H8" si="0">SUM(B3:G3)</f>
        <v>36000</v>
      </c>
      <c r="I3" s="7" t="s">
        <v>5</v>
      </c>
      <c r="J3" s="7" t="s">
        <v>6</v>
      </c>
      <c r="K3" s="7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" t="s">
        <v>9</v>
      </c>
      <c r="B4" s="7">
        <v>6000</v>
      </c>
      <c r="C4" s="7">
        <v>22300</v>
      </c>
      <c r="D4" s="7">
        <v>0</v>
      </c>
      <c r="E4" s="7">
        <v>0</v>
      </c>
      <c r="F4" s="7">
        <v>0</v>
      </c>
      <c r="G4" s="7">
        <v>0</v>
      </c>
      <c r="H4" s="11">
        <f t="shared" si="0"/>
        <v>28300</v>
      </c>
      <c r="I4" s="7">
        <v>2</v>
      </c>
      <c r="J4" s="7" t="s">
        <v>19</v>
      </c>
      <c r="K4" s="7">
        <v>50000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 t="s">
        <v>12</v>
      </c>
      <c r="B5" s="7">
        <v>32800</v>
      </c>
      <c r="C5" s="7">
        <v>13600</v>
      </c>
      <c r="D5" s="7">
        <v>18000</v>
      </c>
      <c r="E5" s="7">
        <v>18400</v>
      </c>
      <c r="F5" s="7">
        <v>22400</v>
      </c>
      <c r="G5" s="7">
        <v>0</v>
      </c>
      <c r="H5" s="11">
        <f t="shared" si="0"/>
        <v>105200</v>
      </c>
      <c r="I5" s="7">
        <v>3</v>
      </c>
      <c r="J5" s="7" t="s">
        <v>20</v>
      </c>
      <c r="K5" s="7">
        <v>40000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" t="s">
        <v>15</v>
      </c>
      <c r="B6" s="7">
        <v>4000</v>
      </c>
      <c r="C6" s="7">
        <v>10000</v>
      </c>
      <c r="D6" s="7">
        <v>0</v>
      </c>
      <c r="E6" s="7">
        <v>0</v>
      </c>
      <c r="F6" s="7">
        <v>0</v>
      </c>
      <c r="G6" s="7">
        <v>0</v>
      </c>
      <c r="H6" s="11">
        <f t="shared" si="0"/>
        <v>14000</v>
      </c>
      <c r="I6" s="7">
        <v>4</v>
      </c>
      <c r="J6" s="7" t="s">
        <v>16</v>
      </c>
      <c r="K6" s="7">
        <v>40000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" t="s">
        <v>21</v>
      </c>
      <c r="B7" s="7">
        <v>15600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2">
        <f t="shared" si="0"/>
        <v>15600</v>
      </c>
      <c r="I7" s="7">
        <v>5</v>
      </c>
      <c r="J7" s="7" t="s">
        <v>22</v>
      </c>
      <c r="K7" s="7">
        <v>40000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" t="s">
        <v>23</v>
      </c>
      <c r="B8" s="7">
        <v>8000</v>
      </c>
      <c r="C8" s="7">
        <v>22300</v>
      </c>
      <c r="D8" s="7">
        <v>0</v>
      </c>
      <c r="E8" s="7">
        <v>0</v>
      </c>
      <c r="F8" s="7">
        <v>0</v>
      </c>
      <c r="G8" s="7">
        <v>0</v>
      </c>
      <c r="H8" s="13">
        <f t="shared" si="0"/>
        <v>30300</v>
      </c>
      <c r="I8" s="7">
        <v>6</v>
      </c>
      <c r="J8" s="7" t="s">
        <v>25</v>
      </c>
      <c r="K8" s="7">
        <v>50000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9"/>
      <c r="B9" s="41"/>
      <c r="C9" s="41"/>
      <c r="D9" s="41"/>
      <c r="E9" s="41"/>
      <c r="F9" s="41"/>
      <c r="G9" s="42"/>
      <c r="H9" s="18">
        <f>SUM(H3:H8)</f>
        <v>229400</v>
      </c>
      <c r="I9" s="7"/>
      <c r="J9" s="7" t="s">
        <v>18</v>
      </c>
      <c r="K9" s="7">
        <f>SUM(K4:K8)</f>
        <v>220000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7"/>
      <c r="J10" s="20" t="s">
        <v>28</v>
      </c>
      <c r="K10" s="20">
        <f>H9-K9</f>
        <v>9400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0" t="s">
        <v>29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3" t="s">
        <v>3</v>
      </c>
      <c r="M11" s="44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5" t="s">
        <v>4</v>
      </c>
      <c r="B12" s="6">
        <v>6000</v>
      </c>
      <c r="C12" s="6">
        <v>6000</v>
      </c>
      <c r="D12" s="6">
        <v>6000</v>
      </c>
      <c r="E12" s="6">
        <v>6000</v>
      </c>
      <c r="F12" s="6">
        <v>6000</v>
      </c>
      <c r="G12" s="6">
        <v>6000</v>
      </c>
      <c r="H12" s="25">
        <v>6000</v>
      </c>
      <c r="I12" s="6">
        <v>6000</v>
      </c>
      <c r="J12" s="6">
        <v>6000</v>
      </c>
      <c r="K12" s="10">
        <f t="shared" ref="K12:K17" si="1">SUM(B12:J12)</f>
        <v>54000</v>
      </c>
      <c r="L12" s="7" t="s">
        <v>5</v>
      </c>
      <c r="M12" s="7" t="s">
        <v>6</v>
      </c>
      <c r="N12" s="7" t="s">
        <v>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8" t="s">
        <v>9</v>
      </c>
      <c r="B13" s="7">
        <v>7500</v>
      </c>
      <c r="C13" s="7">
        <v>5000</v>
      </c>
      <c r="D13" s="7">
        <v>3000</v>
      </c>
      <c r="E13" s="7">
        <v>5000</v>
      </c>
      <c r="F13" s="7">
        <v>8000</v>
      </c>
      <c r="G13" s="7">
        <v>30700</v>
      </c>
      <c r="H13" s="28">
        <v>0</v>
      </c>
      <c r="I13" s="7">
        <v>0</v>
      </c>
      <c r="J13" s="7">
        <v>0</v>
      </c>
      <c r="K13" s="11">
        <f t="shared" si="1"/>
        <v>59200</v>
      </c>
      <c r="L13" s="7">
        <v>2</v>
      </c>
      <c r="M13" s="7" t="s">
        <v>19</v>
      </c>
      <c r="N13" s="7">
        <v>70000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8" t="s">
        <v>12</v>
      </c>
      <c r="B14" s="7">
        <v>18500</v>
      </c>
      <c r="C14" s="7">
        <v>22500</v>
      </c>
      <c r="D14" s="7">
        <v>36000</v>
      </c>
      <c r="E14" s="7">
        <v>16000</v>
      </c>
      <c r="F14" s="7">
        <v>22500</v>
      </c>
      <c r="G14" s="7">
        <v>12500</v>
      </c>
      <c r="H14" s="28">
        <v>18500</v>
      </c>
      <c r="I14" s="7">
        <v>0</v>
      </c>
      <c r="J14" s="7">
        <v>0</v>
      </c>
      <c r="K14" s="11">
        <f t="shared" si="1"/>
        <v>146500</v>
      </c>
      <c r="L14" s="7">
        <v>3</v>
      </c>
      <c r="M14" s="7" t="s">
        <v>20</v>
      </c>
      <c r="N14" s="7">
        <v>55000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8" t="s">
        <v>15</v>
      </c>
      <c r="B15" s="7">
        <v>15000</v>
      </c>
      <c r="C15" s="7">
        <v>10000</v>
      </c>
      <c r="D15" s="7">
        <v>0</v>
      </c>
      <c r="E15" s="7">
        <v>0</v>
      </c>
      <c r="F15" s="7">
        <v>0</v>
      </c>
      <c r="G15" s="7">
        <v>0</v>
      </c>
      <c r="H15" s="28">
        <v>0</v>
      </c>
      <c r="I15" s="7">
        <v>0</v>
      </c>
      <c r="J15" s="7">
        <v>0</v>
      </c>
      <c r="K15" s="11">
        <f t="shared" si="1"/>
        <v>25000</v>
      </c>
      <c r="L15" s="7">
        <v>4</v>
      </c>
      <c r="M15" s="7" t="s">
        <v>16</v>
      </c>
      <c r="N15" s="7">
        <v>55000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8" t="s">
        <v>21</v>
      </c>
      <c r="B16" s="7">
        <v>10000</v>
      </c>
      <c r="C16" s="7">
        <v>8000</v>
      </c>
      <c r="D16" s="7">
        <v>0</v>
      </c>
      <c r="E16" s="7">
        <v>0</v>
      </c>
      <c r="F16" s="7">
        <v>0</v>
      </c>
      <c r="G16" s="7">
        <v>0</v>
      </c>
      <c r="H16" s="28">
        <v>0</v>
      </c>
      <c r="I16" s="7">
        <v>0</v>
      </c>
      <c r="J16" s="7">
        <v>0</v>
      </c>
      <c r="K16" s="12">
        <f t="shared" si="1"/>
        <v>18000</v>
      </c>
      <c r="L16" s="7">
        <v>5</v>
      </c>
      <c r="M16" s="7" t="s">
        <v>22</v>
      </c>
      <c r="N16" s="7">
        <v>55000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8" t="s">
        <v>23</v>
      </c>
      <c r="B17" s="7">
        <v>47200</v>
      </c>
      <c r="C17" s="7">
        <v>2700</v>
      </c>
      <c r="D17" s="7">
        <v>0</v>
      </c>
      <c r="E17" s="7">
        <v>0</v>
      </c>
      <c r="F17" s="7">
        <v>0</v>
      </c>
      <c r="G17" s="7">
        <v>0</v>
      </c>
      <c r="H17" s="28">
        <v>0</v>
      </c>
      <c r="I17" s="7">
        <v>0</v>
      </c>
      <c r="J17" s="7">
        <v>0</v>
      </c>
      <c r="K17" s="13">
        <f t="shared" si="1"/>
        <v>49900</v>
      </c>
      <c r="L17" s="7">
        <v>6</v>
      </c>
      <c r="M17" s="7" t="s">
        <v>25</v>
      </c>
      <c r="N17" s="7">
        <v>100000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50"/>
      <c r="B18" s="51"/>
      <c r="C18" s="51"/>
      <c r="D18" s="51"/>
      <c r="E18" s="51"/>
      <c r="F18" s="51"/>
      <c r="G18" s="52"/>
      <c r="H18" s="4"/>
      <c r="I18" s="33"/>
      <c r="J18" s="33"/>
      <c r="K18" s="35">
        <f>SUM(K12:K17)</f>
        <v>352600</v>
      </c>
      <c r="L18" s="7"/>
      <c r="M18" s="7" t="s">
        <v>18</v>
      </c>
      <c r="N18" s="7">
        <f>SUM(N13:N17)</f>
        <v>335000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  <c r="M19" s="7" t="s">
        <v>28</v>
      </c>
      <c r="N19" s="20">
        <f>K18-N18</f>
        <v>17600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40" t="s">
        <v>33</v>
      </c>
      <c r="B21" s="41"/>
      <c r="C21" s="41"/>
      <c r="D21" s="41"/>
      <c r="E21" s="41"/>
      <c r="F21" s="41"/>
      <c r="G21" s="41"/>
      <c r="H21" s="41"/>
      <c r="I21" s="41"/>
      <c r="J21" s="42"/>
      <c r="K21" s="43" t="s">
        <v>3</v>
      </c>
      <c r="L21" s="44"/>
      <c r="M21" s="4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5" t="s">
        <v>4</v>
      </c>
      <c r="B22" s="6">
        <v>6000</v>
      </c>
      <c r="C22" s="6">
        <v>6000</v>
      </c>
      <c r="D22" s="6">
        <v>6000</v>
      </c>
      <c r="E22" s="6">
        <v>6000</v>
      </c>
      <c r="F22" s="6">
        <v>6000</v>
      </c>
      <c r="G22" s="6">
        <v>6000</v>
      </c>
      <c r="H22" s="25">
        <v>6000</v>
      </c>
      <c r="I22" s="6">
        <v>6000</v>
      </c>
      <c r="J22" s="25">
        <f t="shared" ref="J22:J27" si="2">SUM(B22:I22)</f>
        <v>48000</v>
      </c>
      <c r="K22" s="7" t="s">
        <v>5</v>
      </c>
      <c r="L22" s="7" t="s">
        <v>6</v>
      </c>
      <c r="M22" s="7" t="s">
        <v>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8" t="s">
        <v>9</v>
      </c>
      <c r="B23" s="7">
        <v>6000</v>
      </c>
      <c r="C23" s="7">
        <v>8000</v>
      </c>
      <c r="D23" s="7">
        <v>5000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28">
        <f t="shared" si="2"/>
        <v>19000</v>
      </c>
      <c r="K23" s="7">
        <v>2</v>
      </c>
      <c r="L23" s="7" t="s">
        <v>19</v>
      </c>
      <c r="M23" s="7">
        <v>45000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8" t="s">
        <v>12</v>
      </c>
      <c r="B24" s="7">
        <v>16500</v>
      </c>
      <c r="C24" s="7">
        <v>18500</v>
      </c>
      <c r="D24" s="7">
        <v>16500</v>
      </c>
      <c r="E24" s="7">
        <v>16000</v>
      </c>
      <c r="F24" s="7">
        <v>18700</v>
      </c>
      <c r="G24" s="7">
        <v>0</v>
      </c>
      <c r="H24" s="28">
        <v>0</v>
      </c>
      <c r="I24" s="7">
        <v>0</v>
      </c>
      <c r="J24" s="28">
        <f t="shared" si="2"/>
        <v>86200</v>
      </c>
      <c r="K24" s="7">
        <v>3</v>
      </c>
      <c r="L24" s="7" t="s">
        <v>20</v>
      </c>
      <c r="M24" s="7">
        <v>30000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8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28">
        <v>0</v>
      </c>
      <c r="I25" s="7">
        <v>0</v>
      </c>
      <c r="J25" s="28">
        <f t="shared" si="2"/>
        <v>0</v>
      </c>
      <c r="K25" s="7">
        <v>4</v>
      </c>
      <c r="L25" s="7" t="s">
        <v>16</v>
      </c>
      <c r="M25" s="7">
        <v>30000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8" t="s">
        <v>21</v>
      </c>
      <c r="B26" s="7">
        <v>6000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28">
        <v>0</v>
      </c>
      <c r="I26" s="7">
        <v>0</v>
      </c>
      <c r="J26" s="28">
        <f t="shared" si="2"/>
        <v>6000</v>
      </c>
      <c r="K26" s="7">
        <v>5</v>
      </c>
      <c r="L26" s="7" t="s">
        <v>22</v>
      </c>
      <c r="M26" s="7">
        <v>30000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8" t="s">
        <v>23</v>
      </c>
      <c r="B27" s="7">
        <v>4000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28">
        <v>0</v>
      </c>
      <c r="I27" s="7">
        <v>0</v>
      </c>
      <c r="J27" s="28">
        <f t="shared" si="2"/>
        <v>4000</v>
      </c>
      <c r="K27" s="7">
        <v>6</v>
      </c>
      <c r="L27" s="7" t="s">
        <v>25</v>
      </c>
      <c r="M27" s="7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4"/>
      <c r="B28" s="36"/>
      <c r="C28" s="36"/>
      <c r="D28" s="36"/>
      <c r="E28" s="36"/>
      <c r="F28" s="36"/>
      <c r="G28" s="37"/>
      <c r="H28" s="38"/>
      <c r="I28" s="39"/>
      <c r="J28" s="28">
        <f>SUM(J22:J27)</f>
        <v>163200</v>
      </c>
      <c r="K28" s="7"/>
      <c r="L28" s="7" t="s">
        <v>18</v>
      </c>
      <c r="M28" s="7">
        <f>SUM(M23:M27)</f>
        <v>135000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7"/>
      <c r="L29" s="7" t="s">
        <v>28</v>
      </c>
      <c r="M29" s="20">
        <f>J28-M28</f>
        <v>28200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1:K1"/>
    <mergeCell ref="I2:K2"/>
    <mergeCell ref="A11:K11"/>
    <mergeCell ref="L11:N11"/>
    <mergeCell ref="A21:J21"/>
    <mergeCell ref="K21:M21"/>
    <mergeCell ref="A2:H2"/>
    <mergeCell ref="A9:G9"/>
    <mergeCell ref="A18:G18"/>
  </mergeCells>
  <pageMargins left="0.7" right="0.7" top="0.75" bottom="0.75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view="pageBreakPreview" zoomScale="60" zoomScaleNormal="100" workbookViewId="0">
      <selection sqref="A1:E1"/>
    </sheetView>
  </sheetViews>
  <sheetFormatPr defaultColWidth="14.44140625" defaultRowHeight="15" customHeight="1"/>
  <cols>
    <col min="1" max="1" width="17.5546875" customWidth="1"/>
    <col min="2" max="2" width="13.109375" customWidth="1"/>
    <col min="3" max="3" width="5.33203125" customWidth="1"/>
    <col min="4" max="4" width="19.6640625" customWidth="1"/>
    <col min="5" max="5" width="24.109375" customWidth="1"/>
    <col min="6" max="6" width="44.88671875" customWidth="1"/>
    <col min="7" max="26" width="10.6640625" customWidth="1"/>
  </cols>
  <sheetData>
    <row r="1" spans="1:6" ht="14.4">
      <c r="A1" s="40" t="s">
        <v>0</v>
      </c>
      <c r="B1" s="41"/>
      <c r="C1" s="41"/>
      <c r="D1" s="41"/>
      <c r="E1" s="42"/>
      <c r="F1" s="2"/>
    </row>
    <row r="2" spans="1:6" ht="18">
      <c r="A2" s="57" t="s">
        <v>2</v>
      </c>
      <c r="B2" s="45"/>
      <c r="C2" s="43" t="s">
        <v>3</v>
      </c>
      <c r="D2" s="44"/>
      <c r="E2" s="45"/>
      <c r="F2" s="3"/>
    </row>
    <row r="3" spans="1:6" ht="14.4">
      <c r="A3" s="5" t="s">
        <v>4</v>
      </c>
      <c r="B3" s="6">
        <v>84000</v>
      </c>
      <c r="C3" s="7" t="s">
        <v>5</v>
      </c>
      <c r="D3" s="7" t="s">
        <v>6</v>
      </c>
      <c r="E3" s="7" t="s">
        <v>7</v>
      </c>
      <c r="F3" s="8" t="s">
        <v>8</v>
      </c>
    </row>
    <row r="4" spans="1:6" ht="14.4">
      <c r="A4" s="5" t="s">
        <v>9</v>
      </c>
      <c r="B4" s="7">
        <v>101600</v>
      </c>
      <c r="C4" s="7">
        <v>2</v>
      </c>
      <c r="D4" s="7" t="s">
        <v>10</v>
      </c>
      <c r="E4" s="7">
        <v>31000</v>
      </c>
      <c r="F4" s="9" t="s">
        <v>11</v>
      </c>
    </row>
    <row r="5" spans="1:6" ht="14.4">
      <c r="A5" s="5" t="s">
        <v>12</v>
      </c>
      <c r="B5" s="7">
        <v>315200</v>
      </c>
      <c r="C5" s="7">
        <v>3</v>
      </c>
      <c r="D5" s="7" t="s">
        <v>13</v>
      </c>
      <c r="E5" s="7">
        <v>46750</v>
      </c>
      <c r="F5" s="9" t="s">
        <v>14</v>
      </c>
    </row>
    <row r="6" spans="1:6" ht="14.4">
      <c r="A6" s="5" t="s">
        <v>15</v>
      </c>
      <c r="B6" s="7">
        <v>21000</v>
      </c>
      <c r="C6" s="7">
        <v>4</v>
      </c>
      <c r="D6" s="7" t="s">
        <v>16</v>
      </c>
      <c r="E6" s="7">
        <v>70000</v>
      </c>
      <c r="F6" s="9" t="s">
        <v>17</v>
      </c>
    </row>
    <row r="7" spans="1:6" ht="14.4">
      <c r="A7" s="53" t="s">
        <v>18</v>
      </c>
      <c r="B7" s="55">
        <f>SUM(B3:B6)</f>
        <v>521800</v>
      </c>
      <c r="C7" s="7">
        <v>5</v>
      </c>
      <c r="D7" s="7" t="s">
        <v>22</v>
      </c>
      <c r="E7" s="7">
        <v>70000</v>
      </c>
      <c r="F7" s="9" t="s">
        <v>17</v>
      </c>
    </row>
    <row r="8" spans="1:6" ht="14.4">
      <c r="A8" s="54"/>
      <c r="B8" s="56"/>
      <c r="C8" s="7">
        <v>6</v>
      </c>
      <c r="D8" s="7" t="s">
        <v>24</v>
      </c>
      <c r="E8" s="7">
        <v>48500</v>
      </c>
      <c r="F8" s="9" t="s">
        <v>17</v>
      </c>
    </row>
    <row r="9" spans="1:6" ht="14.4">
      <c r="A9" s="58"/>
      <c r="B9" s="47"/>
      <c r="C9" s="7"/>
      <c r="D9" s="7" t="s">
        <v>26</v>
      </c>
      <c r="E9" s="7">
        <v>95000</v>
      </c>
      <c r="F9" s="9" t="s">
        <v>17</v>
      </c>
    </row>
    <row r="10" spans="1:6" ht="14.4">
      <c r="A10" s="15"/>
      <c r="B10" s="16"/>
      <c r="C10" s="7"/>
      <c r="D10" s="7" t="s">
        <v>27</v>
      </c>
      <c r="E10" s="7">
        <v>70000</v>
      </c>
      <c r="F10" s="3"/>
    </row>
    <row r="11" spans="1:6" ht="15" customHeight="1">
      <c r="A11" s="17"/>
      <c r="B11" s="1"/>
      <c r="C11" s="7"/>
      <c r="D11" s="7" t="s">
        <v>25</v>
      </c>
      <c r="E11" s="7">
        <v>50000</v>
      </c>
      <c r="F11" s="3"/>
    </row>
    <row r="12" spans="1:6" ht="15" customHeight="1">
      <c r="A12" s="19"/>
      <c r="D12" s="21" t="s">
        <v>18</v>
      </c>
      <c r="E12" s="21">
        <f>SUM(E4:E11)</f>
        <v>481250</v>
      </c>
      <c r="F12" s="3"/>
    </row>
    <row r="13" spans="1:6" ht="21">
      <c r="A13" s="22"/>
      <c r="B13" s="23"/>
      <c r="C13" s="23"/>
      <c r="D13" s="24" t="s">
        <v>28</v>
      </c>
      <c r="E13" s="26">
        <f>B7-E12</f>
        <v>40550</v>
      </c>
      <c r="F13" s="27"/>
    </row>
    <row r="14" spans="1:6" ht="21">
      <c r="D14" s="29"/>
      <c r="E14" s="30"/>
    </row>
    <row r="15" spans="1:6" ht="14.4">
      <c r="A15" s="31"/>
      <c r="B15" s="32"/>
      <c r="C15" s="32"/>
      <c r="D15" s="32"/>
      <c r="E15" s="32"/>
      <c r="F15" s="2"/>
    </row>
    <row r="16" spans="1:6" ht="18">
      <c r="A16" s="59" t="s">
        <v>30</v>
      </c>
      <c r="B16" s="42"/>
      <c r="C16" s="40" t="s">
        <v>3</v>
      </c>
      <c r="D16" s="41"/>
      <c r="E16" s="42"/>
      <c r="F16" s="3"/>
    </row>
    <row r="17" spans="1:6" ht="14.4">
      <c r="A17" s="34" t="s">
        <v>4</v>
      </c>
      <c r="B17" s="6">
        <v>42000</v>
      </c>
      <c r="C17" s="6" t="s">
        <v>5</v>
      </c>
      <c r="D17" s="6" t="s">
        <v>6</v>
      </c>
      <c r="E17" s="6" t="s">
        <v>7</v>
      </c>
      <c r="F17" s="8" t="s">
        <v>8</v>
      </c>
    </row>
    <row r="18" spans="1:6" ht="14.4">
      <c r="A18" s="5" t="s">
        <v>9</v>
      </c>
      <c r="B18" s="7">
        <v>14000</v>
      </c>
      <c r="C18" s="7">
        <v>2</v>
      </c>
      <c r="D18" s="7" t="s">
        <v>10</v>
      </c>
      <c r="E18" s="7">
        <v>57000</v>
      </c>
      <c r="F18" s="9" t="s">
        <v>11</v>
      </c>
    </row>
    <row r="19" spans="1:6" ht="14.4">
      <c r="A19" s="5" t="s">
        <v>12</v>
      </c>
      <c r="B19" s="7">
        <v>92000</v>
      </c>
      <c r="C19" s="7">
        <v>3</v>
      </c>
      <c r="D19" s="7" t="s">
        <v>13</v>
      </c>
      <c r="E19" s="7">
        <v>20850</v>
      </c>
      <c r="F19" s="9" t="s">
        <v>14</v>
      </c>
    </row>
    <row r="20" spans="1:6" ht="14.4">
      <c r="A20" s="5" t="s">
        <v>15</v>
      </c>
      <c r="B20" s="7">
        <v>32000</v>
      </c>
      <c r="C20" s="7">
        <v>4</v>
      </c>
      <c r="D20" s="7" t="s">
        <v>16</v>
      </c>
      <c r="E20" s="7">
        <v>30000</v>
      </c>
      <c r="F20" s="9" t="s">
        <v>31</v>
      </c>
    </row>
    <row r="21" spans="1:6" ht="15.75" customHeight="1">
      <c r="A21" s="5" t="s">
        <v>32</v>
      </c>
      <c r="B21" s="33">
        <v>40550</v>
      </c>
      <c r="C21" s="7">
        <v>5</v>
      </c>
      <c r="D21" s="7" t="s">
        <v>22</v>
      </c>
      <c r="E21" s="7">
        <v>30000</v>
      </c>
      <c r="F21" s="9" t="s">
        <v>17</v>
      </c>
    </row>
    <row r="22" spans="1:6" ht="15.75" customHeight="1">
      <c r="A22" s="53" t="s">
        <v>18</v>
      </c>
      <c r="B22" s="55">
        <f>SUM(B17:B21)</f>
        <v>220550</v>
      </c>
      <c r="C22" s="7">
        <v>6</v>
      </c>
      <c r="D22" s="7" t="s">
        <v>24</v>
      </c>
      <c r="E22" s="7">
        <v>40000</v>
      </c>
      <c r="F22" s="9" t="s">
        <v>17</v>
      </c>
    </row>
    <row r="23" spans="1:6" ht="15.75" customHeight="1">
      <c r="A23" s="54"/>
      <c r="B23" s="56"/>
      <c r="C23" s="7"/>
      <c r="D23" s="7" t="s">
        <v>34</v>
      </c>
      <c r="E23" s="7">
        <v>0</v>
      </c>
      <c r="F23" s="9" t="s">
        <v>17</v>
      </c>
    </row>
    <row r="24" spans="1:6" ht="15.75" customHeight="1">
      <c r="A24" s="58"/>
      <c r="B24" s="47"/>
      <c r="C24" s="7"/>
      <c r="D24" s="7" t="s">
        <v>27</v>
      </c>
      <c r="E24" s="7">
        <v>40000</v>
      </c>
      <c r="F24" s="3"/>
    </row>
    <row r="25" spans="1:6" ht="15.75" customHeight="1">
      <c r="A25" s="19"/>
      <c r="D25" s="21" t="s">
        <v>18</v>
      </c>
      <c r="E25" s="21">
        <f>SUM(E18:E24)</f>
        <v>217850</v>
      </c>
      <c r="F25" s="3"/>
    </row>
    <row r="26" spans="1:6" ht="15.75" customHeight="1">
      <c r="A26" s="22"/>
      <c r="B26" s="23"/>
      <c r="C26" s="23"/>
      <c r="D26" s="24" t="s">
        <v>28</v>
      </c>
      <c r="E26" s="26">
        <f>B22-E25</f>
        <v>2700</v>
      </c>
      <c r="F26" s="27"/>
    </row>
    <row r="27" spans="1:6" ht="15.75" customHeight="1">
      <c r="D27" s="29"/>
      <c r="E27" s="30"/>
    </row>
    <row r="28" spans="1:6" ht="15.75" customHeight="1">
      <c r="D28" s="29"/>
      <c r="E28" s="30"/>
    </row>
    <row r="29" spans="1:6" ht="15.75" customHeight="1">
      <c r="A29" s="31"/>
      <c r="B29" s="32"/>
      <c r="C29" s="32"/>
      <c r="D29" s="32"/>
      <c r="E29" s="32"/>
      <c r="F29" s="2"/>
    </row>
    <row r="30" spans="1:6" ht="15.75" customHeight="1">
      <c r="A30" s="59" t="s">
        <v>35</v>
      </c>
      <c r="B30" s="42"/>
      <c r="C30" s="40" t="s">
        <v>3</v>
      </c>
      <c r="D30" s="41"/>
      <c r="E30" s="42"/>
      <c r="F30" s="3"/>
    </row>
    <row r="31" spans="1:6" ht="15.75" customHeight="1">
      <c r="A31" s="34" t="s">
        <v>4</v>
      </c>
      <c r="B31" s="6">
        <v>36000</v>
      </c>
      <c r="C31" s="6" t="s">
        <v>5</v>
      </c>
      <c r="D31" s="6" t="s">
        <v>6</v>
      </c>
      <c r="E31" s="6" t="s">
        <v>7</v>
      </c>
      <c r="F31" s="8" t="s">
        <v>8</v>
      </c>
    </row>
    <row r="32" spans="1:6" ht="15.75" customHeight="1">
      <c r="A32" s="5" t="s">
        <v>9</v>
      </c>
      <c r="B32" s="7">
        <v>25000</v>
      </c>
      <c r="C32" s="7">
        <v>2</v>
      </c>
      <c r="D32" s="7" t="s">
        <v>10</v>
      </c>
      <c r="E32" s="7">
        <v>20800</v>
      </c>
      <c r="F32" s="9" t="s">
        <v>11</v>
      </c>
    </row>
    <row r="33" spans="1:6" ht="15.75" customHeight="1">
      <c r="A33" s="5" t="s">
        <v>12</v>
      </c>
      <c r="B33" s="7">
        <v>118700</v>
      </c>
      <c r="C33" s="7">
        <v>3</v>
      </c>
      <c r="D33" s="7" t="s">
        <v>13</v>
      </c>
      <c r="E33" s="7">
        <v>16800</v>
      </c>
      <c r="F33" s="9" t="s">
        <v>36</v>
      </c>
    </row>
    <row r="34" spans="1:6" ht="15.75" customHeight="1">
      <c r="A34" s="5" t="s">
        <v>15</v>
      </c>
      <c r="B34" s="7">
        <v>0</v>
      </c>
      <c r="C34" s="7">
        <v>4</v>
      </c>
      <c r="D34" s="7" t="s">
        <v>16</v>
      </c>
      <c r="E34" s="7">
        <v>50000</v>
      </c>
      <c r="F34" s="9"/>
    </row>
    <row r="35" spans="1:6" ht="15.75" customHeight="1">
      <c r="A35" s="5" t="s">
        <v>37</v>
      </c>
      <c r="B35" s="33">
        <v>2700</v>
      </c>
      <c r="C35" s="7"/>
      <c r="D35" s="7" t="s">
        <v>22</v>
      </c>
      <c r="E35" s="7">
        <v>50000</v>
      </c>
      <c r="F35" s="9"/>
    </row>
    <row r="36" spans="1:6" ht="15.75" customHeight="1">
      <c r="A36" s="53" t="s">
        <v>18</v>
      </c>
      <c r="B36" s="55">
        <f>SUM(B31:B35)</f>
        <v>182400</v>
      </c>
      <c r="C36" s="7">
        <v>5</v>
      </c>
      <c r="D36" s="7" t="s">
        <v>38</v>
      </c>
      <c r="E36" s="7">
        <v>32000</v>
      </c>
      <c r="F36" s="9" t="s">
        <v>17</v>
      </c>
    </row>
    <row r="37" spans="1:6" ht="15.75" customHeight="1">
      <c r="A37" s="54"/>
      <c r="B37" s="56"/>
      <c r="C37" s="7">
        <v>6</v>
      </c>
      <c r="D37" s="7" t="s">
        <v>24</v>
      </c>
      <c r="E37" s="7">
        <v>0</v>
      </c>
      <c r="F37" s="9"/>
    </row>
    <row r="38" spans="1:6" ht="15.75" customHeight="1">
      <c r="A38" s="58"/>
      <c r="B38" s="47"/>
      <c r="C38" s="7"/>
      <c r="D38" s="7" t="s">
        <v>34</v>
      </c>
      <c r="E38" s="7">
        <v>0</v>
      </c>
      <c r="F38" s="9"/>
    </row>
    <row r="39" spans="1:6" ht="15.75" customHeight="1">
      <c r="A39" s="17"/>
      <c r="B39" s="1"/>
      <c r="C39" s="7"/>
      <c r="D39" s="7" t="s">
        <v>25</v>
      </c>
      <c r="E39" s="7">
        <v>0</v>
      </c>
      <c r="F39" s="3"/>
    </row>
    <row r="40" spans="1:6" ht="15.75" customHeight="1">
      <c r="A40" s="19"/>
      <c r="D40" s="21" t="s">
        <v>18</v>
      </c>
      <c r="E40" s="21">
        <f>SUM(E32:E39)</f>
        <v>169600</v>
      </c>
      <c r="F40" s="3"/>
    </row>
    <row r="41" spans="1:6" ht="15.75" customHeight="1">
      <c r="A41" s="22"/>
      <c r="B41" s="23"/>
      <c r="C41" s="23"/>
      <c r="D41" s="24" t="s">
        <v>28</v>
      </c>
      <c r="E41" s="26">
        <f>B36-E40</f>
        <v>12800</v>
      </c>
      <c r="F41" s="27"/>
    </row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38:B38"/>
    <mergeCell ref="C30:E30"/>
    <mergeCell ref="A36:A37"/>
    <mergeCell ref="B36:B37"/>
    <mergeCell ref="A1:E1"/>
    <mergeCell ref="C2:E2"/>
    <mergeCell ref="A2:B2"/>
    <mergeCell ref="A9:B9"/>
    <mergeCell ref="A7:A8"/>
    <mergeCell ref="B7:B8"/>
    <mergeCell ref="A16:B16"/>
    <mergeCell ref="C16:E16"/>
    <mergeCell ref="A22:A23"/>
    <mergeCell ref="B22:B23"/>
    <mergeCell ref="A24:B24"/>
    <mergeCell ref="A30:B30"/>
  </mergeCells>
  <pageMargins left="0.7" right="0.7" top="0.75" bottom="0.75" header="0" footer="0"/>
  <pageSetup scale="98"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/>
  <cols>
    <col min="1" max="2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JUIN_SEPTEMBRE</vt:lpstr>
      <vt:lpstr>OCTOBRE _DECEMBRE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</cp:lastModifiedBy>
  <cp:lastPrinted>2019-03-23T07:58:12Z</cp:lastPrinted>
  <dcterms:modified xsi:type="dcterms:W3CDTF">2019-03-23T08:16:10Z</dcterms:modified>
</cp:coreProperties>
</file>